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0730" windowHeight="11760"/>
  </bookViews>
  <sheets>
    <sheet name="evidencia na programa 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/>
  <c r="E40"/>
  <c r="S39"/>
  <c r="H39"/>
  <c r="E39"/>
  <c r="S38"/>
  <c r="H38"/>
  <c r="E38"/>
  <c r="S37"/>
  <c r="H37"/>
  <c r="E37"/>
  <c r="S36"/>
  <c r="H36"/>
  <c r="E36"/>
  <c r="S35"/>
  <c r="H35"/>
  <c r="E35"/>
  <c r="S34"/>
  <c r="H34"/>
  <c r="E34"/>
  <c r="S33"/>
  <c r="H33"/>
  <c r="E33"/>
  <c r="S32"/>
  <c r="H32"/>
  <c r="E32"/>
  <c r="S31"/>
  <c r="H31"/>
  <c r="E31"/>
  <c r="S30"/>
  <c r="H30"/>
  <c r="E30"/>
  <c r="S29"/>
  <c r="H29"/>
  <c r="E29"/>
  <c r="S28"/>
  <c r="H28"/>
  <c r="E28"/>
  <c r="S27"/>
  <c r="H27"/>
  <c r="E27"/>
  <c r="S26"/>
  <c r="H26"/>
  <c r="E26"/>
  <c r="S25"/>
  <c r="H25"/>
  <c r="E25"/>
  <c r="S24"/>
  <c r="H24"/>
  <c r="E24"/>
  <c r="S23"/>
  <c r="H23"/>
  <c r="E23"/>
  <c r="S22"/>
  <c r="H22"/>
  <c r="E22"/>
  <c r="S21"/>
  <c r="H21"/>
  <c r="E21"/>
  <c r="S20"/>
  <c r="H20"/>
  <c r="E20"/>
  <c r="S19"/>
  <c r="H19"/>
  <c r="E19"/>
  <c r="S18"/>
  <c r="H18"/>
  <c r="E18"/>
  <c r="S17"/>
  <c r="H17"/>
  <c r="E17"/>
  <c r="S16"/>
  <c r="H16"/>
  <c r="E16"/>
  <c r="S15"/>
  <c r="H15"/>
  <c r="E15"/>
  <c r="S14"/>
  <c r="H14"/>
  <c r="E14"/>
  <c r="S13"/>
  <c r="H13"/>
  <c r="E13"/>
  <c r="S12"/>
  <c r="H12"/>
  <c r="E12"/>
  <c r="S11"/>
  <c r="H11"/>
  <c r="E11"/>
  <c r="S10"/>
  <c r="H10"/>
  <c r="E10"/>
  <c r="S9"/>
  <c r="H9"/>
  <c r="E9"/>
  <c r="S8"/>
  <c r="H8"/>
  <c r="E8"/>
  <c r="S7"/>
  <c r="H7"/>
  <c r="E7"/>
  <c r="S6"/>
  <c r="H6"/>
  <c r="E6"/>
  <c r="S5"/>
  <c r="H5"/>
  <c r="E5"/>
  <c r="S4"/>
  <c r="H4"/>
  <c r="E4"/>
  <c r="T40" l="1"/>
  <c r="T5"/>
  <c r="T7"/>
  <c r="T9"/>
  <c r="T11"/>
  <c r="T13"/>
  <c r="T15"/>
  <c r="T17"/>
  <c r="T19"/>
  <c r="T21"/>
  <c r="T23"/>
  <c r="T25"/>
  <c r="T27"/>
  <c r="T29"/>
  <c r="T31"/>
  <c r="T33"/>
  <c r="T35"/>
  <c r="T37"/>
  <c r="T39"/>
  <c r="T4"/>
  <c r="T6"/>
  <c r="T8"/>
  <c r="T10"/>
  <c r="T12"/>
  <c r="T14"/>
  <c r="T16"/>
  <c r="T18"/>
  <c r="T20"/>
  <c r="T22"/>
  <c r="T24"/>
  <c r="T26"/>
  <c r="T28"/>
  <c r="T30"/>
  <c r="T32"/>
  <c r="T34"/>
  <c r="T36"/>
  <c r="T38"/>
  <c r="T42" l="1"/>
</calcChain>
</file>

<file path=xl/sharedStrings.xml><?xml version="1.0" encoding="utf-8"?>
<sst xmlns="http://schemas.openxmlformats.org/spreadsheetml/2006/main" count="59" uniqueCount="51">
  <si>
    <t>бр.</t>
  </si>
  <si>
    <t>ЈЗУ Здравствен Дом</t>
  </si>
  <si>
    <t xml:space="preserve">1. Партиципација за осигурани студенти и ученици како и за лица од 7-18 години неопфатени во образовниот систем за извршени систематски прегледи која се трансферира до ЈЗУ
</t>
  </si>
  <si>
    <t xml:space="preserve">3. Средства за стоматолошки материјал за заштита (залевање, запечатување) на првите трајни молари кај децата во прво одделение.
</t>
  </si>
  <si>
    <t>3.1 Средства за пасти  за локална примена кај деца со посебни потреби  наменети за превенција од кариес (за деца со посебни потреби до  14 години и со тежок вид на ментална и физичка попреченост во развојот).</t>
  </si>
  <si>
    <t>Вкупно исплатени сретсва</t>
  </si>
  <si>
    <t>Бр. Прегледи</t>
  </si>
  <si>
    <t>Единечна цена</t>
  </si>
  <si>
    <t>Вкупно</t>
  </si>
  <si>
    <t>Исплатени средства квартално</t>
  </si>
  <si>
    <t>Берово</t>
  </si>
  <si>
    <t>Битола</t>
  </si>
  <si>
    <t>М. Брод</t>
  </si>
  <si>
    <t>Валандово</t>
  </si>
  <si>
    <t>Велес</t>
  </si>
  <si>
    <t>Виница</t>
  </si>
  <si>
    <t>Гевгелија</t>
  </si>
  <si>
    <t>Гостивар</t>
  </si>
  <si>
    <t>Дебар</t>
  </si>
  <si>
    <t>Делчево</t>
  </si>
  <si>
    <t>Демир Хисар</t>
  </si>
  <si>
    <t>Кавадарци</t>
  </si>
  <si>
    <t>Кичево</t>
  </si>
  <si>
    <t>Кочани</t>
  </si>
  <si>
    <t>Кратово</t>
  </si>
  <si>
    <t>Крива Паланка</t>
  </si>
  <si>
    <t>Крушево</t>
  </si>
  <si>
    <t>Куманово</t>
  </si>
  <si>
    <t>Неготино</t>
  </si>
  <si>
    <t>Охрид</t>
  </si>
  <si>
    <t>Прилеп</t>
  </si>
  <si>
    <t>Пробиштип</t>
  </si>
  <si>
    <t>Радовиш</t>
  </si>
  <si>
    <t>Ресен</t>
  </si>
  <si>
    <t>Свети Николе</t>
  </si>
  <si>
    <t>Скопје</t>
  </si>
  <si>
    <t>Струга</t>
  </si>
  <si>
    <t>Струмица</t>
  </si>
  <si>
    <t>Тетово</t>
  </si>
  <si>
    <t>Штип</t>
  </si>
  <si>
    <t>Пехчево</t>
  </si>
  <si>
    <t>Ростуше</t>
  </si>
  <si>
    <t>Вевчани</t>
  </si>
  <si>
    <t>ЈЗУ Пол, на Универзитет КИМ</t>
  </si>
  <si>
    <t>Завод за слух, говор и глас - Скопје</t>
  </si>
  <si>
    <t>Завод за слух, говор и глас - Битола</t>
  </si>
  <si>
    <t>Институт за јавно здравје - Скопје</t>
  </si>
  <si>
    <t>Годишен извештај за програмска и буџетска реализација на програмата за систематски преглед на ученици и студенти за 2019 година по ставки предвидени во програма</t>
  </si>
  <si>
    <t>Долгови од 2018 година</t>
  </si>
  <si>
    <t xml:space="preserve">4. Превентивни прегледи за рана дијагностика на пречки во равојот на слух , говор и глас кај деца
(Завод за рехабилитација на слух,говор и глас)
 2000 прегледи х 500,00ден.
</t>
  </si>
  <si>
    <t xml:space="preserve">2. Општ систематски преглед, систематски стоматолошки и  лабораториски систематски прегледи на  неосигурани лица од 7-18 години неопфатени во образовниот систем.
 1000 х 400,00 ден.
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</si>
</sst>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4"/>
      <color theme="1"/>
      <name val="Arial Black"/>
      <family val="2"/>
      <charset val="204"/>
    </font>
    <font>
      <b/>
      <i/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/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4" fillId="0" borderId="5" xfId="0" applyFont="1" applyBorder="1"/>
    <xf numFmtId="3" fontId="14" fillId="0" borderId="6" xfId="0" applyNumberFormat="1" applyFont="1" applyBorder="1"/>
    <xf numFmtId="3" fontId="15" fillId="0" borderId="7" xfId="0" applyNumberFormat="1" applyFont="1" applyBorder="1"/>
    <xf numFmtId="3" fontId="15" fillId="0" borderId="8" xfId="0" applyNumberFormat="1" applyFont="1" applyBorder="1"/>
    <xf numFmtId="3" fontId="15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/>
    <xf numFmtId="0" fontId="14" fillId="2" borderId="5" xfId="0" applyFont="1" applyFill="1" applyBorder="1"/>
    <xf numFmtId="0" fontId="16" fillId="0" borderId="5" xfId="0" applyFont="1" applyBorder="1" applyAlignment="1">
      <alignment horizontal="center"/>
    </xf>
    <xf numFmtId="0" fontId="17" fillId="0" borderId="0" xfId="0" applyFont="1"/>
    <xf numFmtId="0" fontId="14" fillId="0" borderId="12" xfId="0" applyFont="1" applyBorder="1"/>
    <xf numFmtId="0" fontId="1" fillId="0" borderId="13" xfId="0" applyFont="1" applyBorder="1" applyAlignment="1">
      <alignment horizontal="center"/>
    </xf>
    <xf numFmtId="0" fontId="14" fillId="0" borderId="13" xfId="0" applyFont="1" applyBorder="1"/>
    <xf numFmtId="0" fontId="1" fillId="0" borderId="14" xfId="0" applyFont="1" applyBorder="1" applyAlignment="1">
      <alignment horizontal="center"/>
    </xf>
    <xf numFmtId="0" fontId="14" fillId="0" borderId="14" xfId="0" applyFont="1" applyBorder="1"/>
    <xf numFmtId="3" fontId="14" fillId="0" borderId="15" xfId="0" applyNumberFormat="1" applyFont="1" applyBorder="1"/>
    <xf numFmtId="3" fontId="15" fillId="0" borderId="16" xfId="0" applyNumberFormat="1" applyFont="1" applyBorder="1"/>
    <xf numFmtId="3" fontId="15" fillId="0" borderId="17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4" fontId="1" fillId="0" borderId="18" xfId="0" applyNumberFormat="1" applyFont="1" applyBorder="1"/>
    <xf numFmtId="0" fontId="2" fillId="0" borderId="0" xfId="0" applyFont="1"/>
    <xf numFmtId="0" fontId="18" fillId="0" borderId="19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4" fontId="18" fillId="0" borderId="21" xfId="0" applyNumberFormat="1" applyFont="1" applyBorder="1" applyAlignment="1">
      <alignment horizontal="right"/>
    </xf>
    <xf numFmtId="0" fontId="19" fillId="0" borderId="0" xfId="0" applyFont="1"/>
    <xf numFmtId="4" fontId="4" fillId="0" borderId="0" xfId="0" applyNumberFormat="1" applyFont="1"/>
    <xf numFmtId="3" fontId="20" fillId="0" borderId="6" xfId="0" applyNumberFormat="1" applyFont="1" applyBorder="1"/>
    <xf numFmtId="3" fontId="20" fillId="0" borderId="8" xfId="0" applyNumberFormat="1" applyFont="1" applyBorder="1"/>
    <xf numFmtId="3" fontId="20" fillId="0" borderId="8" xfId="0" applyNumberFormat="1" applyFont="1" applyBorder="1" applyAlignment="1">
      <alignment horizontal="center" vertical="center" wrapText="1"/>
    </xf>
    <xf numFmtId="3" fontId="21" fillId="0" borderId="6" xfId="0" applyNumberFormat="1" applyFont="1" applyBorder="1"/>
    <xf numFmtId="3" fontId="20" fillId="0" borderId="7" xfId="0" applyNumberFormat="1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4"/>
  <sheetViews>
    <sheetView tabSelected="1" workbookViewId="0">
      <selection activeCell="S45" sqref="S45"/>
    </sheetView>
  </sheetViews>
  <sheetFormatPr defaultColWidth="9.140625" defaultRowHeight="15"/>
  <cols>
    <col min="1" max="1" width="6.28515625" style="1" customWidth="1"/>
    <col min="2" max="2" width="37" style="1" bestFit="1" customWidth="1"/>
    <col min="3" max="3" width="10.42578125" style="1" customWidth="1"/>
    <col min="4" max="4" width="11.7109375" style="1" customWidth="1"/>
    <col min="5" max="5" width="9.140625" style="1" bestFit="1"/>
    <col min="6" max="6" width="10.42578125" style="1" customWidth="1"/>
    <col min="7" max="7" width="11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7.5703125" style="1" bestFit="1" customWidth="1"/>
    <col min="13" max="15" width="7.5703125" style="1" customWidth="1"/>
    <col min="16" max="16" width="8" style="1" bestFit="1" customWidth="1"/>
    <col min="17" max="17" width="10.42578125" style="1" customWidth="1"/>
    <col min="18" max="18" width="12.85546875" style="1" customWidth="1"/>
    <col min="19" max="19" width="10.85546875" style="1" customWidth="1"/>
    <col min="20" max="20" width="29.42578125" style="1" customWidth="1"/>
    <col min="21" max="21" width="8.5703125" style="1" customWidth="1"/>
    <col min="22" max="16384" width="9.140625" style="1"/>
  </cols>
  <sheetData>
    <row r="1" spans="1:22" ht="34.5" customHeight="1" thickBot="1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2" ht="90" customHeight="1">
      <c r="A2" s="2" t="s">
        <v>0</v>
      </c>
      <c r="B2" s="3" t="s">
        <v>1</v>
      </c>
      <c r="C2" s="53" t="s">
        <v>2</v>
      </c>
      <c r="D2" s="54"/>
      <c r="E2" s="55"/>
      <c r="F2" s="53" t="s">
        <v>50</v>
      </c>
      <c r="G2" s="54"/>
      <c r="H2" s="55"/>
      <c r="I2" s="53" t="s">
        <v>3</v>
      </c>
      <c r="J2" s="54"/>
      <c r="K2" s="54"/>
      <c r="L2" s="55"/>
      <c r="M2" s="53" t="s">
        <v>4</v>
      </c>
      <c r="N2" s="54"/>
      <c r="O2" s="54"/>
      <c r="P2" s="55"/>
      <c r="Q2" s="53" t="s">
        <v>49</v>
      </c>
      <c r="R2" s="54"/>
      <c r="S2" s="55"/>
      <c r="T2" s="4" t="s">
        <v>5</v>
      </c>
      <c r="U2" s="5"/>
      <c r="V2" s="5"/>
    </row>
    <row r="3" spans="1:22">
      <c r="A3" s="6"/>
      <c r="B3" s="7"/>
      <c r="C3" s="8" t="s">
        <v>6</v>
      </c>
      <c r="D3" s="9" t="s">
        <v>7</v>
      </c>
      <c r="E3" s="10" t="s">
        <v>8</v>
      </c>
      <c r="F3" s="8" t="s">
        <v>6</v>
      </c>
      <c r="G3" s="9" t="s">
        <v>7</v>
      </c>
      <c r="H3" s="10" t="s">
        <v>8</v>
      </c>
      <c r="I3" s="49" t="s">
        <v>9</v>
      </c>
      <c r="J3" s="50"/>
      <c r="K3" s="50"/>
      <c r="L3" s="51"/>
      <c r="M3" s="49" t="s">
        <v>9</v>
      </c>
      <c r="N3" s="50"/>
      <c r="O3" s="50"/>
      <c r="P3" s="51"/>
      <c r="Q3" s="8" t="s">
        <v>6</v>
      </c>
      <c r="R3" s="9" t="s">
        <v>7</v>
      </c>
      <c r="S3" s="10" t="s">
        <v>8</v>
      </c>
      <c r="T3" s="11"/>
      <c r="U3" s="5"/>
      <c r="V3" s="5"/>
    </row>
    <row r="4" spans="1:22" ht="15.75">
      <c r="A4" s="12">
        <v>1</v>
      </c>
      <c r="B4" s="13" t="s">
        <v>10</v>
      </c>
      <c r="C4" s="14"/>
      <c r="D4" s="15">
        <v>50</v>
      </c>
      <c r="E4" s="16">
        <f>C4*D4</f>
        <v>0</v>
      </c>
      <c r="F4" s="17"/>
      <c r="G4" s="18">
        <v>400</v>
      </c>
      <c r="H4" s="19">
        <f>F4*G4</f>
        <v>0</v>
      </c>
      <c r="I4" s="20">
        <v>1936</v>
      </c>
      <c r="J4" s="18"/>
      <c r="K4" s="18">
        <v>1936</v>
      </c>
      <c r="L4" s="19"/>
      <c r="M4" s="20">
        <v>2014</v>
      </c>
      <c r="N4" s="18"/>
      <c r="O4" s="18">
        <v>2014</v>
      </c>
      <c r="P4" s="21"/>
      <c r="Q4" s="20"/>
      <c r="R4" s="18">
        <v>500</v>
      </c>
      <c r="S4" s="19">
        <f>Q4*R4</f>
        <v>0</v>
      </c>
      <c r="T4" s="22">
        <f>E4+H4+I4+J4+K4+L4+M4+N4+O4+P4+S4</f>
        <v>7900</v>
      </c>
    </row>
    <row r="5" spans="1:22" ht="15.75">
      <c r="A5" s="12">
        <v>2</v>
      </c>
      <c r="B5" s="13" t="s">
        <v>11</v>
      </c>
      <c r="C5" s="14">
        <v>3697</v>
      </c>
      <c r="D5" s="15">
        <v>50</v>
      </c>
      <c r="E5" s="16">
        <f t="shared" ref="E5:E40" si="0">C5*D5</f>
        <v>184850</v>
      </c>
      <c r="F5" s="17"/>
      <c r="G5" s="18">
        <v>400</v>
      </c>
      <c r="H5" s="19">
        <f t="shared" ref="H5:H40" si="1">F5*G5</f>
        <v>0</v>
      </c>
      <c r="I5" s="20">
        <v>25388</v>
      </c>
      <c r="J5" s="18">
        <v>25388</v>
      </c>
      <c r="K5" s="18">
        <v>25388</v>
      </c>
      <c r="L5" s="45">
        <v>25388</v>
      </c>
      <c r="M5" s="20">
        <v>18656</v>
      </c>
      <c r="N5" s="18">
        <v>18656</v>
      </c>
      <c r="O5" s="18">
        <v>18656</v>
      </c>
      <c r="P5" s="46">
        <v>18656</v>
      </c>
      <c r="Q5" s="20"/>
      <c r="R5" s="18">
        <v>500</v>
      </c>
      <c r="S5" s="19">
        <f t="shared" ref="S5:S39" si="2">Q5*R5</f>
        <v>0</v>
      </c>
      <c r="T5" s="22">
        <f t="shared" ref="T5:T40" si="3">E5+H5+I5+J5+K5+L5+M5+N5+O5+P5+S5</f>
        <v>361026</v>
      </c>
    </row>
    <row r="6" spans="1:22" ht="15.75">
      <c r="A6" s="12">
        <v>3</v>
      </c>
      <c r="B6" s="13" t="s">
        <v>12</v>
      </c>
      <c r="C6" s="14"/>
      <c r="D6" s="15">
        <v>50</v>
      </c>
      <c r="E6" s="16">
        <f t="shared" si="0"/>
        <v>0</v>
      </c>
      <c r="F6" s="17"/>
      <c r="G6" s="18">
        <v>400</v>
      </c>
      <c r="H6" s="19">
        <f t="shared" si="1"/>
        <v>0</v>
      </c>
      <c r="I6" s="20"/>
      <c r="J6" s="18"/>
      <c r="K6" s="18"/>
      <c r="L6" s="19"/>
      <c r="M6" s="20"/>
      <c r="N6" s="18"/>
      <c r="O6" s="18"/>
      <c r="P6" s="21"/>
      <c r="Q6" s="20"/>
      <c r="R6" s="18">
        <v>500</v>
      </c>
      <c r="S6" s="19">
        <f t="shared" si="2"/>
        <v>0</v>
      </c>
      <c r="T6" s="22">
        <f t="shared" si="3"/>
        <v>0</v>
      </c>
    </row>
    <row r="7" spans="1:22" ht="15.75">
      <c r="A7" s="12">
        <v>4</v>
      </c>
      <c r="B7" s="23" t="s">
        <v>13</v>
      </c>
      <c r="C7" s="14">
        <v>513</v>
      </c>
      <c r="D7" s="15">
        <v>50</v>
      </c>
      <c r="E7" s="16">
        <f t="shared" si="0"/>
        <v>25650</v>
      </c>
      <c r="F7" s="17"/>
      <c r="G7" s="18">
        <v>400</v>
      </c>
      <c r="H7" s="19">
        <f t="shared" si="1"/>
        <v>0</v>
      </c>
      <c r="I7" s="20"/>
      <c r="J7" s="18"/>
      <c r="K7" s="18"/>
      <c r="L7" s="19">
        <v>2376</v>
      </c>
      <c r="M7" s="20"/>
      <c r="N7" s="18"/>
      <c r="O7" s="18"/>
      <c r="P7" s="21">
        <v>1590</v>
      </c>
      <c r="Q7" s="20"/>
      <c r="R7" s="18">
        <v>500</v>
      </c>
      <c r="S7" s="19">
        <f t="shared" si="2"/>
        <v>0</v>
      </c>
      <c r="T7" s="22">
        <f t="shared" si="3"/>
        <v>29616</v>
      </c>
    </row>
    <row r="8" spans="1:22" ht="15.75">
      <c r="A8" s="12">
        <v>5</v>
      </c>
      <c r="B8" s="13" t="s">
        <v>14</v>
      </c>
      <c r="C8" s="14">
        <v>3831</v>
      </c>
      <c r="D8" s="15">
        <v>50</v>
      </c>
      <c r="E8" s="16">
        <f t="shared" si="0"/>
        <v>191550</v>
      </c>
      <c r="F8" s="17"/>
      <c r="G8" s="18">
        <v>400</v>
      </c>
      <c r="H8" s="19">
        <f t="shared" si="1"/>
        <v>0</v>
      </c>
      <c r="I8" s="20">
        <v>19404</v>
      </c>
      <c r="J8" s="18">
        <v>19404</v>
      </c>
      <c r="K8" s="18">
        <v>19404</v>
      </c>
      <c r="L8" s="19">
        <v>19404</v>
      </c>
      <c r="M8" s="20">
        <v>13674</v>
      </c>
      <c r="N8" s="18">
        <v>13674</v>
      </c>
      <c r="O8" s="18">
        <v>13674</v>
      </c>
      <c r="P8" s="21">
        <v>13674</v>
      </c>
      <c r="Q8" s="20"/>
      <c r="R8" s="18">
        <v>500</v>
      </c>
      <c r="S8" s="19">
        <f t="shared" si="2"/>
        <v>0</v>
      </c>
      <c r="T8" s="22">
        <f t="shared" si="3"/>
        <v>323862</v>
      </c>
    </row>
    <row r="9" spans="1:22" ht="15.75">
      <c r="A9" s="12">
        <v>6</v>
      </c>
      <c r="B9" s="13" t="s">
        <v>15</v>
      </c>
      <c r="C9" s="14">
        <v>628</v>
      </c>
      <c r="D9" s="15">
        <v>50</v>
      </c>
      <c r="E9" s="16">
        <f t="shared" si="0"/>
        <v>31400</v>
      </c>
      <c r="F9" s="17"/>
      <c r="G9" s="18">
        <v>400</v>
      </c>
      <c r="H9" s="19">
        <f t="shared" si="1"/>
        <v>0</v>
      </c>
      <c r="I9" s="20">
        <v>3476</v>
      </c>
      <c r="J9" s="18">
        <v>3476</v>
      </c>
      <c r="K9" s="18"/>
      <c r="L9" s="45">
        <v>3476</v>
      </c>
      <c r="M9" s="20">
        <v>8268</v>
      </c>
      <c r="N9" s="18">
        <v>8268</v>
      </c>
      <c r="O9" s="18"/>
      <c r="P9" s="46">
        <v>8268</v>
      </c>
      <c r="Q9" s="20"/>
      <c r="R9" s="18">
        <v>500</v>
      </c>
      <c r="S9" s="19">
        <f t="shared" si="2"/>
        <v>0</v>
      </c>
      <c r="T9" s="22">
        <f t="shared" si="3"/>
        <v>66632</v>
      </c>
    </row>
    <row r="10" spans="1:22" ht="15.75">
      <c r="A10" s="12">
        <v>7</v>
      </c>
      <c r="B10" s="13" t="s">
        <v>16</v>
      </c>
      <c r="C10" s="14">
        <v>1546</v>
      </c>
      <c r="D10" s="15">
        <v>50</v>
      </c>
      <c r="E10" s="16">
        <f t="shared" si="0"/>
        <v>77300</v>
      </c>
      <c r="F10" s="17"/>
      <c r="G10" s="18">
        <v>400</v>
      </c>
      <c r="H10" s="19">
        <f t="shared" si="1"/>
        <v>0</v>
      </c>
      <c r="I10" s="20">
        <v>6094</v>
      </c>
      <c r="J10" s="18">
        <v>6094</v>
      </c>
      <c r="K10" s="18">
        <v>6094</v>
      </c>
      <c r="L10" s="45">
        <v>6094</v>
      </c>
      <c r="M10" s="20">
        <v>5300</v>
      </c>
      <c r="N10" s="18">
        <v>5300</v>
      </c>
      <c r="O10" s="18">
        <v>5300</v>
      </c>
      <c r="P10" s="46">
        <v>5300</v>
      </c>
      <c r="Q10" s="20"/>
      <c r="R10" s="18">
        <v>500</v>
      </c>
      <c r="S10" s="19">
        <f t="shared" si="2"/>
        <v>0</v>
      </c>
      <c r="T10" s="22">
        <f t="shared" si="3"/>
        <v>122876</v>
      </c>
    </row>
    <row r="11" spans="1:22" ht="15.75">
      <c r="A11" s="12">
        <v>8</v>
      </c>
      <c r="B11" s="13" t="s">
        <v>17</v>
      </c>
      <c r="C11" s="14">
        <v>4535</v>
      </c>
      <c r="D11" s="15">
        <v>50</v>
      </c>
      <c r="E11" s="16">
        <f t="shared" si="0"/>
        <v>226750</v>
      </c>
      <c r="F11" s="17">
        <v>26</v>
      </c>
      <c r="G11" s="18">
        <v>400</v>
      </c>
      <c r="H11" s="19">
        <f t="shared" si="1"/>
        <v>10400</v>
      </c>
      <c r="I11" s="20">
        <v>30338</v>
      </c>
      <c r="J11" s="18">
        <v>30338</v>
      </c>
      <c r="K11" s="18">
        <v>30338</v>
      </c>
      <c r="L11" s="19">
        <v>30338</v>
      </c>
      <c r="M11" s="20">
        <v>12268</v>
      </c>
      <c r="N11" s="18">
        <v>12268</v>
      </c>
      <c r="O11" s="18">
        <v>12268</v>
      </c>
      <c r="P11" s="21">
        <v>12268</v>
      </c>
      <c r="Q11" s="20"/>
      <c r="R11" s="18">
        <v>500</v>
      </c>
      <c r="S11" s="19">
        <f t="shared" si="2"/>
        <v>0</v>
      </c>
      <c r="T11" s="22">
        <f t="shared" si="3"/>
        <v>407574</v>
      </c>
    </row>
    <row r="12" spans="1:22" ht="15.75">
      <c r="A12" s="12">
        <v>9</v>
      </c>
      <c r="B12" s="13" t="s">
        <v>18</v>
      </c>
      <c r="C12" s="14"/>
      <c r="D12" s="15">
        <v>50</v>
      </c>
      <c r="E12" s="16">
        <f t="shared" si="0"/>
        <v>0</v>
      </c>
      <c r="F12" s="17"/>
      <c r="G12" s="18">
        <v>400</v>
      </c>
      <c r="H12" s="19">
        <f t="shared" si="1"/>
        <v>0</v>
      </c>
      <c r="I12" s="20"/>
      <c r="J12" s="18"/>
      <c r="K12" s="18"/>
      <c r="L12" s="19"/>
      <c r="M12" s="20"/>
      <c r="N12" s="18"/>
      <c r="O12" s="18"/>
      <c r="P12" s="21"/>
      <c r="Q12" s="20"/>
      <c r="R12" s="18">
        <v>500</v>
      </c>
      <c r="S12" s="19">
        <f t="shared" si="2"/>
        <v>0</v>
      </c>
      <c r="T12" s="22">
        <f t="shared" si="3"/>
        <v>0</v>
      </c>
    </row>
    <row r="13" spans="1:22" ht="15.75">
      <c r="A13" s="12">
        <v>10</v>
      </c>
      <c r="B13" s="13" t="s">
        <v>19</v>
      </c>
      <c r="C13" s="14">
        <v>366</v>
      </c>
      <c r="D13" s="15">
        <v>50</v>
      </c>
      <c r="E13" s="16">
        <f t="shared" si="0"/>
        <v>18300</v>
      </c>
      <c r="F13" s="17"/>
      <c r="G13" s="18">
        <v>400</v>
      </c>
      <c r="H13" s="19">
        <f t="shared" si="1"/>
        <v>0</v>
      </c>
      <c r="I13" s="20">
        <v>4356</v>
      </c>
      <c r="J13" s="18"/>
      <c r="K13" s="18">
        <v>4356</v>
      </c>
      <c r="L13" s="19">
        <v>4356</v>
      </c>
      <c r="M13" s="20">
        <v>3180</v>
      </c>
      <c r="N13" s="18"/>
      <c r="O13" s="18">
        <v>3180</v>
      </c>
      <c r="P13" s="21">
        <v>3180</v>
      </c>
      <c r="Q13" s="20"/>
      <c r="R13" s="18">
        <v>500</v>
      </c>
      <c r="S13" s="19">
        <f t="shared" si="2"/>
        <v>0</v>
      </c>
      <c r="T13" s="22">
        <f t="shared" si="3"/>
        <v>40908</v>
      </c>
    </row>
    <row r="14" spans="1:22" ht="15.75">
      <c r="A14" s="12">
        <v>11</v>
      </c>
      <c r="B14" s="13" t="s">
        <v>20</v>
      </c>
      <c r="C14" s="14"/>
      <c r="D14" s="15">
        <v>50</v>
      </c>
      <c r="E14" s="16">
        <f t="shared" si="0"/>
        <v>0</v>
      </c>
      <c r="F14" s="17"/>
      <c r="G14" s="18">
        <v>400</v>
      </c>
      <c r="H14" s="19">
        <f t="shared" si="1"/>
        <v>0</v>
      </c>
      <c r="I14" s="44"/>
      <c r="J14" s="18"/>
      <c r="K14" s="18"/>
      <c r="L14" s="19"/>
      <c r="M14" s="20"/>
      <c r="N14" s="18"/>
      <c r="O14" s="18"/>
      <c r="P14" s="21"/>
      <c r="Q14" s="20"/>
      <c r="R14" s="18">
        <v>500</v>
      </c>
      <c r="S14" s="19">
        <f t="shared" si="2"/>
        <v>0</v>
      </c>
      <c r="T14" s="22">
        <f t="shared" si="3"/>
        <v>0</v>
      </c>
    </row>
    <row r="15" spans="1:22" ht="15.75">
      <c r="A15" s="12">
        <v>12</v>
      </c>
      <c r="B15" s="13" t="s">
        <v>21</v>
      </c>
      <c r="C15" s="14"/>
      <c r="D15" s="15">
        <v>50</v>
      </c>
      <c r="E15" s="16">
        <f t="shared" si="0"/>
        <v>0</v>
      </c>
      <c r="F15" s="17"/>
      <c r="G15" s="18">
        <v>400</v>
      </c>
      <c r="H15" s="19">
        <f t="shared" si="1"/>
        <v>0</v>
      </c>
      <c r="I15" s="20"/>
      <c r="J15" s="18"/>
      <c r="K15" s="18"/>
      <c r="L15" s="19"/>
      <c r="M15" s="20"/>
      <c r="N15" s="18"/>
      <c r="O15" s="18"/>
      <c r="P15" s="21"/>
      <c r="Q15" s="20"/>
      <c r="R15" s="18">
        <v>500</v>
      </c>
      <c r="S15" s="19">
        <f t="shared" si="2"/>
        <v>0</v>
      </c>
      <c r="T15" s="22">
        <f t="shared" si="3"/>
        <v>0</v>
      </c>
    </row>
    <row r="16" spans="1:22" s="25" customFormat="1" ht="15.75">
      <c r="A16" s="24">
        <v>13</v>
      </c>
      <c r="B16" s="13" t="s">
        <v>22</v>
      </c>
      <c r="C16" s="14"/>
      <c r="D16" s="15">
        <v>50</v>
      </c>
      <c r="E16" s="16">
        <f t="shared" si="0"/>
        <v>0</v>
      </c>
      <c r="F16" s="17"/>
      <c r="G16" s="18">
        <v>400</v>
      </c>
      <c r="H16" s="19">
        <f t="shared" si="1"/>
        <v>0</v>
      </c>
      <c r="I16" s="20">
        <v>12034</v>
      </c>
      <c r="J16" s="18">
        <v>12034</v>
      </c>
      <c r="K16" s="18">
        <v>12034</v>
      </c>
      <c r="L16" s="19">
        <v>12034</v>
      </c>
      <c r="M16" s="20">
        <v>13144</v>
      </c>
      <c r="N16" s="18">
        <v>13144</v>
      </c>
      <c r="O16" s="18">
        <v>13144</v>
      </c>
      <c r="P16" s="21">
        <v>13144</v>
      </c>
      <c r="Q16" s="20"/>
      <c r="R16" s="18">
        <v>500</v>
      </c>
      <c r="S16" s="19">
        <f t="shared" si="2"/>
        <v>0</v>
      </c>
      <c r="T16" s="22">
        <f t="shared" si="3"/>
        <v>100712</v>
      </c>
    </row>
    <row r="17" spans="1:20" ht="15.75">
      <c r="A17" s="12">
        <v>14</v>
      </c>
      <c r="B17" s="13" t="s">
        <v>23</v>
      </c>
      <c r="C17" s="14"/>
      <c r="D17" s="15">
        <v>50</v>
      </c>
      <c r="E17" s="16">
        <f t="shared" si="0"/>
        <v>0</v>
      </c>
      <c r="F17" s="17"/>
      <c r="G17" s="18">
        <v>400</v>
      </c>
      <c r="H17" s="19">
        <f t="shared" si="1"/>
        <v>0</v>
      </c>
      <c r="I17" s="20"/>
      <c r="J17" s="18"/>
      <c r="K17" s="18"/>
      <c r="L17" s="19"/>
      <c r="M17" s="20"/>
      <c r="N17" s="18"/>
      <c r="O17" s="18"/>
      <c r="P17" s="21"/>
      <c r="Q17" s="20"/>
      <c r="R17" s="18">
        <v>500</v>
      </c>
      <c r="S17" s="19">
        <f t="shared" si="2"/>
        <v>0</v>
      </c>
      <c r="T17" s="22">
        <f t="shared" si="3"/>
        <v>0</v>
      </c>
    </row>
    <row r="18" spans="1:20" s="25" customFormat="1" ht="15.75">
      <c r="A18" s="24">
        <v>15</v>
      </c>
      <c r="B18" s="13" t="s">
        <v>24</v>
      </c>
      <c r="C18" s="14">
        <v>249</v>
      </c>
      <c r="D18" s="15">
        <v>50</v>
      </c>
      <c r="E18" s="16">
        <f t="shared" si="0"/>
        <v>12450</v>
      </c>
      <c r="F18" s="17"/>
      <c r="G18" s="18">
        <v>400</v>
      </c>
      <c r="H18" s="19">
        <f t="shared" si="1"/>
        <v>0</v>
      </c>
      <c r="I18" s="20">
        <v>1672</v>
      </c>
      <c r="J18" s="18">
        <v>1672</v>
      </c>
      <c r="K18" s="18">
        <v>1672</v>
      </c>
      <c r="L18" s="45">
        <v>1672</v>
      </c>
      <c r="M18" s="20">
        <v>1908</v>
      </c>
      <c r="N18" s="18">
        <v>1908</v>
      </c>
      <c r="O18" s="18">
        <v>1908</v>
      </c>
      <c r="P18" s="46">
        <v>1908</v>
      </c>
      <c r="Q18" s="20"/>
      <c r="R18" s="18">
        <v>500</v>
      </c>
      <c r="S18" s="19">
        <f t="shared" si="2"/>
        <v>0</v>
      </c>
      <c r="T18" s="22">
        <f t="shared" si="3"/>
        <v>26770</v>
      </c>
    </row>
    <row r="19" spans="1:20" ht="15.75">
      <c r="A19" s="12">
        <v>16</v>
      </c>
      <c r="B19" s="13" t="s">
        <v>25</v>
      </c>
      <c r="C19" s="14">
        <v>355</v>
      </c>
      <c r="D19" s="15">
        <v>50</v>
      </c>
      <c r="E19" s="16">
        <f t="shared" si="0"/>
        <v>17750</v>
      </c>
      <c r="F19" s="17"/>
      <c r="G19" s="18">
        <v>400</v>
      </c>
      <c r="H19" s="19">
        <f t="shared" si="1"/>
        <v>0</v>
      </c>
      <c r="I19" s="20">
        <v>4994</v>
      </c>
      <c r="J19" s="18"/>
      <c r="K19" s="18"/>
      <c r="L19" s="45">
        <v>4994</v>
      </c>
      <c r="M19" s="20">
        <v>3180</v>
      </c>
      <c r="N19" s="18"/>
      <c r="O19" s="18"/>
      <c r="P19" s="46">
        <v>3180</v>
      </c>
      <c r="Q19" s="20"/>
      <c r="R19" s="18">
        <v>500</v>
      </c>
      <c r="S19" s="19">
        <f t="shared" si="2"/>
        <v>0</v>
      </c>
      <c r="T19" s="22">
        <f t="shared" si="3"/>
        <v>34098</v>
      </c>
    </row>
    <row r="20" spans="1:20" s="25" customFormat="1" ht="15.75">
      <c r="A20" s="24">
        <v>17</v>
      </c>
      <c r="B20" s="13" t="s">
        <v>26</v>
      </c>
      <c r="C20" s="14">
        <v>600</v>
      </c>
      <c r="D20" s="15">
        <v>50</v>
      </c>
      <c r="E20" s="16">
        <f t="shared" si="0"/>
        <v>30000</v>
      </c>
      <c r="F20" s="17"/>
      <c r="G20" s="18">
        <v>400</v>
      </c>
      <c r="H20" s="19">
        <f t="shared" si="1"/>
        <v>0</v>
      </c>
      <c r="I20" s="20">
        <v>2112</v>
      </c>
      <c r="J20" s="18">
        <v>2112</v>
      </c>
      <c r="K20" s="18">
        <v>2112</v>
      </c>
      <c r="L20" s="45">
        <v>2112</v>
      </c>
      <c r="M20" s="20">
        <v>4134</v>
      </c>
      <c r="N20" s="18">
        <v>4134</v>
      </c>
      <c r="O20" s="18">
        <v>4134</v>
      </c>
      <c r="P20" s="46">
        <v>4134</v>
      </c>
      <c r="Q20" s="20"/>
      <c r="R20" s="18">
        <v>500</v>
      </c>
      <c r="S20" s="19">
        <f t="shared" si="2"/>
        <v>0</v>
      </c>
      <c r="T20" s="22">
        <f t="shared" si="3"/>
        <v>54984</v>
      </c>
    </row>
    <row r="21" spans="1:20" ht="15.75">
      <c r="A21" s="12">
        <v>18</v>
      </c>
      <c r="B21" s="13" t="s">
        <v>27</v>
      </c>
      <c r="C21" s="14"/>
      <c r="D21" s="15">
        <v>50</v>
      </c>
      <c r="E21" s="16">
        <f t="shared" si="0"/>
        <v>0</v>
      </c>
      <c r="F21" s="17"/>
      <c r="G21" s="18">
        <v>400</v>
      </c>
      <c r="H21" s="19">
        <f t="shared" si="1"/>
        <v>0</v>
      </c>
      <c r="I21" s="20">
        <v>35046</v>
      </c>
      <c r="J21" s="18">
        <v>35046</v>
      </c>
      <c r="K21" s="18">
        <v>35046</v>
      </c>
      <c r="L21" s="45">
        <v>35046</v>
      </c>
      <c r="M21" s="20">
        <v>26606</v>
      </c>
      <c r="N21" s="18">
        <v>26606</v>
      </c>
      <c r="O21" s="18">
        <v>26606</v>
      </c>
      <c r="P21" s="46">
        <v>26606</v>
      </c>
      <c r="Q21" s="20"/>
      <c r="R21" s="18">
        <v>500</v>
      </c>
      <c r="S21" s="19">
        <f t="shared" si="2"/>
        <v>0</v>
      </c>
      <c r="T21" s="22">
        <f t="shared" si="3"/>
        <v>246608</v>
      </c>
    </row>
    <row r="22" spans="1:20" ht="15.75">
      <c r="A22" s="12">
        <v>19</v>
      </c>
      <c r="B22" s="13" t="s">
        <v>28</v>
      </c>
      <c r="C22" s="14">
        <v>864</v>
      </c>
      <c r="D22" s="15">
        <v>50</v>
      </c>
      <c r="E22" s="16">
        <f t="shared" si="0"/>
        <v>43200</v>
      </c>
      <c r="F22" s="17"/>
      <c r="G22" s="18">
        <v>400</v>
      </c>
      <c r="H22" s="19">
        <f t="shared" si="1"/>
        <v>0</v>
      </c>
      <c r="I22" s="20">
        <v>4774</v>
      </c>
      <c r="J22" s="18">
        <v>4774</v>
      </c>
      <c r="K22" s="18">
        <v>4774</v>
      </c>
      <c r="L22" s="45">
        <v>4774</v>
      </c>
      <c r="M22" s="20">
        <v>5512</v>
      </c>
      <c r="N22" s="18">
        <v>5512</v>
      </c>
      <c r="O22" s="18">
        <v>5512</v>
      </c>
      <c r="P22" s="46">
        <v>5512</v>
      </c>
      <c r="Q22" s="20"/>
      <c r="R22" s="18">
        <v>500</v>
      </c>
      <c r="S22" s="19">
        <f t="shared" si="2"/>
        <v>0</v>
      </c>
      <c r="T22" s="22">
        <f t="shared" si="3"/>
        <v>84344</v>
      </c>
    </row>
    <row r="23" spans="1:20" ht="15.75">
      <c r="A23" s="12">
        <v>20</v>
      </c>
      <c r="B23" s="13" t="s">
        <v>29</v>
      </c>
      <c r="C23" s="14">
        <v>1431</v>
      </c>
      <c r="D23" s="15">
        <v>50</v>
      </c>
      <c r="E23" s="16">
        <f t="shared" si="0"/>
        <v>71550</v>
      </c>
      <c r="F23" s="17"/>
      <c r="G23" s="18">
        <v>400</v>
      </c>
      <c r="H23" s="19">
        <f t="shared" si="1"/>
        <v>0</v>
      </c>
      <c r="I23" s="20">
        <v>11704</v>
      </c>
      <c r="J23" s="18">
        <v>11704</v>
      </c>
      <c r="K23" s="48">
        <v>11704</v>
      </c>
      <c r="L23" s="19"/>
      <c r="M23" s="20">
        <v>8904</v>
      </c>
      <c r="N23" s="18">
        <v>8904</v>
      </c>
      <c r="O23" s="48">
        <v>8904</v>
      </c>
      <c r="P23" s="21"/>
      <c r="Q23" s="20"/>
      <c r="R23" s="18">
        <v>500</v>
      </c>
      <c r="S23" s="19">
        <f t="shared" si="2"/>
        <v>0</v>
      </c>
      <c r="T23" s="22">
        <f t="shared" si="3"/>
        <v>133374</v>
      </c>
    </row>
    <row r="24" spans="1:20" ht="15.75">
      <c r="A24" s="12">
        <v>21</v>
      </c>
      <c r="B24" s="13" t="s">
        <v>30</v>
      </c>
      <c r="C24" s="14">
        <v>5355</v>
      </c>
      <c r="D24" s="15">
        <v>50</v>
      </c>
      <c r="E24" s="16">
        <f t="shared" si="0"/>
        <v>267750</v>
      </c>
      <c r="F24" s="17"/>
      <c r="G24" s="18">
        <v>400</v>
      </c>
      <c r="H24" s="19">
        <f t="shared" si="1"/>
        <v>0</v>
      </c>
      <c r="I24" s="20">
        <v>21934</v>
      </c>
      <c r="J24" s="18">
        <v>21934</v>
      </c>
      <c r="K24" s="18">
        <v>21934</v>
      </c>
      <c r="L24" s="19">
        <v>21934</v>
      </c>
      <c r="M24" s="20">
        <v>30210</v>
      </c>
      <c r="N24" s="18">
        <v>30210</v>
      </c>
      <c r="O24" s="18">
        <v>30210</v>
      </c>
      <c r="P24" s="21">
        <v>30210</v>
      </c>
      <c r="Q24" s="20"/>
      <c r="R24" s="18">
        <v>500</v>
      </c>
      <c r="S24" s="19">
        <f t="shared" si="2"/>
        <v>0</v>
      </c>
      <c r="T24" s="22">
        <f t="shared" si="3"/>
        <v>476326</v>
      </c>
    </row>
    <row r="25" spans="1:20" ht="15.75">
      <c r="A25" s="12">
        <v>22</v>
      </c>
      <c r="B25" s="13" t="s">
        <v>31</v>
      </c>
      <c r="C25" s="14">
        <v>616</v>
      </c>
      <c r="D25" s="15">
        <v>50</v>
      </c>
      <c r="E25" s="16">
        <f t="shared" si="0"/>
        <v>30800</v>
      </c>
      <c r="F25" s="17"/>
      <c r="G25" s="18">
        <v>400</v>
      </c>
      <c r="H25" s="19">
        <f t="shared" si="1"/>
        <v>0</v>
      </c>
      <c r="I25" s="20">
        <v>2728</v>
      </c>
      <c r="J25" s="18">
        <v>2728</v>
      </c>
      <c r="K25" s="18">
        <v>2728</v>
      </c>
      <c r="L25" s="19">
        <v>2728</v>
      </c>
      <c r="M25" s="20">
        <v>3604</v>
      </c>
      <c r="N25" s="18">
        <v>3604</v>
      </c>
      <c r="O25" s="18">
        <v>3604</v>
      </c>
      <c r="P25" s="21">
        <v>3604</v>
      </c>
      <c r="Q25" s="20"/>
      <c r="R25" s="18">
        <v>500</v>
      </c>
      <c r="S25" s="19">
        <f t="shared" si="2"/>
        <v>0</v>
      </c>
      <c r="T25" s="22">
        <f t="shared" si="3"/>
        <v>56128</v>
      </c>
    </row>
    <row r="26" spans="1:20" ht="15.75">
      <c r="A26" s="12">
        <v>23</v>
      </c>
      <c r="B26" s="13" t="s">
        <v>32</v>
      </c>
      <c r="C26" s="14">
        <v>1594</v>
      </c>
      <c r="D26" s="15">
        <v>50</v>
      </c>
      <c r="E26" s="16">
        <f t="shared" si="0"/>
        <v>79700</v>
      </c>
      <c r="F26" s="17"/>
      <c r="G26" s="18">
        <v>400</v>
      </c>
      <c r="H26" s="19">
        <f t="shared" si="1"/>
        <v>0</v>
      </c>
      <c r="I26" s="20">
        <v>6974</v>
      </c>
      <c r="J26" s="18">
        <v>6974</v>
      </c>
      <c r="K26" s="18">
        <v>6974</v>
      </c>
      <c r="L26" s="45">
        <v>6974</v>
      </c>
      <c r="M26" s="20">
        <v>5512</v>
      </c>
      <c r="N26" s="18">
        <v>5512</v>
      </c>
      <c r="O26" s="18">
        <v>5512</v>
      </c>
      <c r="P26" s="46">
        <v>5512</v>
      </c>
      <c r="Q26" s="20"/>
      <c r="R26" s="18">
        <v>500</v>
      </c>
      <c r="S26" s="19">
        <f t="shared" si="2"/>
        <v>0</v>
      </c>
      <c r="T26" s="22">
        <f t="shared" si="3"/>
        <v>129644</v>
      </c>
    </row>
    <row r="27" spans="1:20" ht="15.75">
      <c r="A27" s="12">
        <v>24</v>
      </c>
      <c r="B27" s="13" t="s">
        <v>33</v>
      </c>
      <c r="C27" s="14">
        <v>415</v>
      </c>
      <c r="D27" s="15">
        <v>50</v>
      </c>
      <c r="E27" s="16">
        <f t="shared" si="0"/>
        <v>20750</v>
      </c>
      <c r="F27" s="17"/>
      <c r="G27" s="18">
        <v>400</v>
      </c>
      <c r="H27" s="19">
        <f t="shared" si="1"/>
        <v>0</v>
      </c>
      <c r="I27" s="20">
        <v>2772</v>
      </c>
      <c r="J27" s="18">
        <v>2772</v>
      </c>
      <c r="K27" s="18">
        <v>2772</v>
      </c>
      <c r="L27" s="45">
        <v>2772</v>
      </c>
      <c r="M27" s="20">
        <v>2544</v>
      </c>
      <c r="N27" s="18">
        <v>2544</v>
      </c>
      <c r="O27" s="18">
        <v>2544</v>
      </c>
      <c r="P27" s="46">
        <v>2544</v>
      </c>
      <c r="Q27" s="20"/>
      <c r="R27" s="18">
        <v>500</v>
      </c>
      <c r="S27" s="19">
        <f t="shared" si="2"/>
        <v>0</v>
      </c>
      <c r="T27" s="22">
        <f t="shared" si="3"/>
        <v>42014</v>
      </c>
    </row>
    <row r="28" spans="1:20" s="25" customFormat="1" ht="15.75">
      <c r="A28" s="24">
        <v>25</v>
      </c>
      <c r="B28" s="13" t="s">
        <v>34</v>
      </c>
      <c r="C28" s="14">
        <v>767</v>
      </c>
      <c r="D28" s="15">
        <v>50</v>
      </c>
      <c r="E28" s="16">
        <f t="shared" si="0"/>
        <v>38350</v>
      </c>
      <c r="F28" s="17"/>
      <c r="G28" s="18">
        <v>400</v>
      </c>
      <c r="H28" s="19">
        <f t="shared" si="1"/>
        <v>0</v>
      </c>
      <c r="I28" s="20">
        <v>3388</v>
      </c>
      <c r="J28" s="18">
        <v>3388</v>
      </c>
      <c r="K28" s="18">
        <v>3388</v>
      </c>
      <c r="L28" s="19">
        <v>3388</v>
      </c>
      <c r="M28" s="20">
        <v>2332</v>
      </c>
      <c r="N28" s="18">
        <v>2332</v>
      </c>
      <c r="O28" s="18">
        <v>2332</v>
      </c>
      <c r="P28" s="21">
        <v>2332</v>
      </c>
      <c r="Q28" s="20"/>
      <c r="R28" s="18">
        <v>500</v>
      </c>
      <c r="S28" s="19">
        <f t="shared" si="2"/>
        <v>0</v>
      </c>
      <c r="T28" s="22">
        <f t="shared" si="3"/>
        <v>61230</v>
      </c>
    </row>
    <row r="29" spans="1:20" ht="15.75">
      <c r="A29" s="12">
        <v>26</v>
      </c>
      <c r="B29" s="13" t="s">
        <v>35</v>
      </c>
      <c r="C29" s="14">
        <v>13951</v>
      </c>
      <c r="D29" s="15">
        <v>50</v>
      </c>
      <c r="E29" s="16">
        <f t="shared" si="0"/>
        <v>697550</v>
      </c>
      <c r="F29" s="17"/>
      <c r="G29" s="18">
        <v>400</v>
      </c>
      <c r="H29" s="19">
        <f t="shared" si="1"/>
        <v>0</v>
      </c>
      <c r="I29" s="20">
        <v>168036</v>
      </c>
      <c r="J29" s="18">
        <v>168036</v>
      </c>
      <c r="K29" s="18">
        <v>168036</v>
      </c>
      <c r="L29" s="19"/>
      <c r="M29" s="20">
        <v>116918</v>
      </c>
      <c r="N29" s="18">
        <v>116918</v>
      </c>
      <c r="O29" s="18">
        <v>116918</v>
      </c>
      <c r="P29" s="21"/>
      <c r="Q29" s="20"/>
      <c r="R29" s="18">
        <v>500</v>
      </c>
      <c r="S29" s="19">
        <f t="shared" si="2"/>
        <v>0</v>
      </c>
      <c r="T29" s="22">
        <f t="shared" si="3"/>
        <v>1552412</v>
      </c>
    </row>
    <row r="30" spans="1:20" s="25" customFormat="1" ht="15.75">
      <c r="A30" s="24">
        <v>27</v>
      </c>
      <c r="B30" s="13" t="s">
        <v>36</v>
      </c>
      <c r="C30" s="14">
        <v>1428</v>
      </c>
      <c r="D30" s="15">
        <v>50</v>
      </c>
      <c r="E30" s="16">
        <f t="shared" si="0"/>
        <v>71400</v>
      </c>
      <c r="F30" s="17"/>
      <c r="G30" s="18">
        <v>400</v>
      </c>
      <c r="H30" s="19">
        <f t="shared" si="1"/>
        <v>0</v>
      </c>
      <c r="I30" s="20">
        <v>13838</v>
      </c>
      <c r="J30" s="18">
        <v>13838</v>
      </c>
      <c r="K30" s="18">
        <v>13838</v>
      </c>
      <c r="L30" s="45">
        <v>13838</v>
      </c>
      <c r="M30" s="20">
        <v>12720</v>
      </c>
      <c r="N30" s="18">
        <v>12720</v>
      </c>
      <c r="O30" s="18">
        <v>12720</v>
      </c>
      <c r="P30" s="46">
        <v>12720</v>
      </c>
      <c r="Q30" s="20"/>
      <c r="R30" s="18">
        <v>500</v>
      </c>
      <c r="S30" s="19">
        <f t="shared" si="2"/>
        <v>0</v>
      </c>
      <c r="T30" s="22">
        <f t="shared" si="3"/>
        <v>177632</v>
      </c>
    </row>
    <row r="31" spans="1:20" s="25" customFormat="1" ht="15.75">
      <c r="A31" s="24">
        <v>28</v>
      </c>
      <c r="B31" s="13" t="s">
        <v>37</v>
      </c>
      <c r="C31" s="14"/>
      <c r="D31" s="15">
        <v>50</v>
      </c>
      <c r="E31" s="16">
        <f t="shared" si="0"/>
        <v>0</v>
      </c>
      <c r="F31" s="17"/>
      <c r="G31" s="18">
        <v>400</v>
      </c>
      <c r="H31" s="19">
        <f t="shared" si="1"/>
        <v>0</v>
      </c>
      <c r="I31" s="20">
        <v>22484</v>
      </c>
      <c r="J31" s="18">
        <v>22484</v>
      </c>
      <c r="K31" s="18">
        <v>22484</v>
      </c>
      <c r="L31" s="45">
        <v>22484</v>
      </c>
      <c r="M31" s="20">
        <v>10494</v>
      </c>
      <c r="N31" s="18">
        <v>10494</v>
      </c>
      <c r="O31" s="18">
        <v>10494</v>
      </c>
      <c r="P31" s="46">
        <v>10494</v>
      </c>
      <c r="Q31" s="20"/>
      <c r="R31" s="18">
        <v>500</v>
      </c>
      <c r="S31" s="19">
        <f t="shared" si="2"/>
        <v>0</v>
      </c>
      <c r="T31" s="22">
        <f t="shared" si="3"/>
        <v>131912</v>
      </c>
    </row>
    <row r="32" spans="1:20" ht="15.75">
      <c r="A32" s="12">
        <v>29</v>
      </c>
      <c r="B32" s="13" t="s">
        <v>38</v>
      </c>
      <c r="C32" s="14">
        <v>7629</v>
      </c>
      <c r="D32" s="15">
        <v>50</v>
      </c>
      <c r="E32" s="16">
        <f t="shared" si="0"/>
        <v>381450</v>
      </c>
      <c r="F32" s="17"/>
      <c r="G32" s="18">
        <v>400</v>
      </c>
      <c r="H32" s="19">
        <f t="shared" si="1"/>
        <v>0</v>
      </c>
      <c r="I32" s="20">
        <v>51502</v>
      </c>
      <c r="J32" s="18">
        <v>51502</v>
      </c>
      <c r="K32" s="18">
        <v>51502</v>
      </c>
      <c r="L32" s="45">
        <v>51502</v>
      </c>
      <c r="M32" s="20">
        <v>30740</v>
      </c>
      <c r="N32" s="18">
        <v>30740</v>
      </c>
      <c r="O32" s="18">
        <v>30740</v>
      </c>
      <c r="P32" s="46">
        <v>30740</v>
      </c>
      <c r="Q32" s="20"/>
      <c r="R32" s="18">
        <v>500</v>
      </c>
      <c r="S32" s="19">
        <f t="shared" si="2"/>
        <v>0</v>
      </c>
      <c r="T32" s="22">
        <f t="shared" si="3"/>
        <v>710418</v>
      </c>
    </row>
    <row r="33" spans="1:20" ht="15.75">
      <c r="A33" s="12">
        <v>30</v>
      </c>
      <c r="B33" s="13" t="s">
        <v>39</v>
      </c>
      <c r="C33" s="14">
        <v>1658</v>
      </c>
      <c r="D33" s="15">
        <v>50</v>
      </c>
      <c r="E33" s="16">
        <f t="shared" si="0"/>
        <v>82900</v>
      </c>
      <c r="F33" s="17">
        <v>18</v>
      </c>
      <c r="G33" s="18">
        <v>400</v>
      </c>
      <c r="H33" s="19">
        <f t="shared" si="1"/>
        <v>7200</v>
      </c>
      <c r="I33" s="20">
        <v>10934</v>
      </c>
      <c r="J33" s="18">
        <v>10934</v>
      </c>
      <c r="K33" s="18">
        <v>10934</v>
      </c>
      <c r="L33" s="45">
        <v>10934</v>
      </c>
      <c r="M33" s="20">
        <v>7526</v>
      </c>
      <c r="N33" s="18">
        <v>7526</v>
      </c>
      <c r="O33" s="18">
        <v>7526</v>
      </c>
      <c r="P33" s="46">
        <v>7526</v>
      </c>
      <c r="Q33" s="20">
        <v>228</v>
      </c>
      <c r="R33" s="18">
        <v>500</v>
      </c>
      <c r="S33" s="19">
        <f t="shared" si="2"/>
        <v>114000</v>
      </c>
      <c r="T33" s="22">
        <f t="shared" si="3"/>
        <v>277940</v>
      </c>
    </row>
    <row r="34" spans="1:20" ht="15.75">
      <c r="A34" s="12">
        <v>31</v>
      </c>
      <c r="B34" s="13" t="s">
        <v>40</v>
      </c>
      <c r="C34" s="14"/>
      <c r="D34" s="15">
        <v>50</v>
      </c>
      <c r="E34" s="16">
        <f t="shared" si="0"/>
        <v>0</v>
      </c>
      <c r="F34" s="17"/>
      <c r="G34" s="18">
        <v>400</v>
      </c>
      <c r="H34" s="19">
        <f t="shared" si="1"/>
        <v>0</v>
      </c>
      <c r="I34" s="20"/>
      <c r="J34" s="18"/>
      <c r="K34" s="18"/>
      <c r="L34" s="19"/>
      <c r="M34" s="20"/>
      <c r="N34" s="18"/>
      <c r="O34" s="18"/>
      <c r="P34" s="21"/>
      <c r="Q34" s="20"/>
      <c r="R34" s="18">
        <v>500</v>
      </c>
      <c r="S34" s="19">
        <f t="shared" si="2"/>
        <v>0</v>
      </c>
      <c r="T34" s="22">
        <f t="shared" si="3"/>
        <v>0</v>
      </c>
    </row>
    <row r="35" spans="1:20" ht="15.75">
      <c r="A35" s="12">
        <v>32</v>
      </c>
      <c r="B35" s="13" t="s">
        <v>41</v>
      </c>
      <c r="C35" s="14">
        <v>768</v>
      </c>
      <c r="D35" s="15">
        <v>50</v>
      </c>
      <c r="E35" s="16">
        <f t="shared" si="0"/>
        <v>38400</v>
      </c>
      <c r="F35" s="17"/>
      <c r="G35" s="18">
        <v>400</v>
      </c>
      <c r="H35" s="19">
        <f t="shared" si="1"/>
        <v>0</v>
      </c>
      <c r="I35" s="20">
        <v>1455</v>
      </c>
      <c r="J35" s="18">
        <v>1455</v>
      </c>
      <c r="K35" s="18">
        <v>1455</v>
      </c>
      <c r="L35" s="45">
        <v>1455</v>
      </c>
      <c r="M35" s="20">
        <v>636</v>
      </c>
      <c r="N35" s="18">
        <v>636</v>
      </c>
      <c r="O35" s="18">
        <v>636</v>
      </c>
      <c r="P35" s="46">
        <v>636</v>
      </c>
      <c r="Q35" s="20"/>
      <c r="R35" s="18">
        <v>500</v>
      </c>
      <c r="S35" s="19">
        <f t="shared" si="2"/>
        <v>0</v>
      </c>
      <c r="T35" s="22">
        <f t="shared" si="3"/>
        <v>46764</v>
      </c>
    </row>
    <row r="36" spans="1:20" ht="15.75">
      <c r="A36" s="12">
        <v>33</v>
      </c>
      <c r="B36" s="13" t="s">
        <v>42</v>
      </c>
      <c r="C36" s="14">
        <v>711</v>
      </c>
      <c r="D36" s="15">
        <v>50</v>
      </c>
      <c r="E36" s="16">
        <f t="shared" si="0"/>
        <v>35550</v>
      </c>
      <c r="F36" s="17"/>
      <c r="G36" s="18">
        <v>400</v>
      </c>
      <c r="H36" s="19">
        <f t="shared" si="1"/>
        <v>0</v>
      </c>
      <c r="I36" s="20"/>
      <c r="J36" s="18">
        <v>506</v>
      </c>
      <c r="K36" s="18"/>
      <c r="L36" s="45">
        <v>506</v>
      </c>
      <c r="M36" s="20"/>
      <c r="N36" s="18">
        <v>636</v>
      </c>
      <c r="O36" s="18"/>
      <c r="P36" s="46">
        <v>636</v>
      </c>
      <c r="Q36" s="20"/>
      <c r="R36" s="18">
        <v>500</v>
      </c>
      <c r="S36" s="19">
        <f t="shared" si="2"/>
        <v>0</v>
      </c>
      <c r="T36" s="22">
        <f t="shared" si="3"/>
        <v>37834</v>
      </c>
    </row>
    <row r="37" spans="1:20" ht="15.75">
      <c r="A37" s="12">
        <v>34</v>
      </c>
      <c r="B37" s="26" t="s">
        <v>43</v>
      </c>
      <c r="C37" s="14">
        <v>6476</v>
      </c>
      <c r="D37" s="15">
        <v>50</v>
      </c>
      <c r="E37" s="16">
        <f t="shared" si="0"/>
        <v>323800</v>
      </c>
      <c r="F37" s="17"/>
      <c r="G37" s="18">
        <v>400</v>
      </c>
      <c r="H37" s="19">
        <f t="shared" si="1"/>
        <v>0</v>
      </c>
      <c r="I37" s="20"/>
      <c r="J37" s="18"/>
      <c r="K37" s="18"/>
      <c r="L37" s="19"/>
      <c r="M37" s="20"/>
      <c r="N37" s="18"/>
      <c r="O37" s="18"/>
      <c r="P37" s="46">
        <v>4504</v>
      </c>
      <c r="Q37" s="44"/>
      <c r="R37" s="18">
        <v>500</v>
      </c>
      <c r="S37" s="19">
        <f t="shared" si="2"/>
        <v>0</v>
      </c>
      <c r="T37" s="22">
        <f t="shared" si="3"/>
        <v>328304</v>
      </c>
    </row>
    <row r="38" spans="1:20" ht="15.75">
      <c r="A38" s="12">
        <v>35</v>
      </c>
      <c r="B38" s="13" t="s">
        <v>44</v>
      </c>
      <c r="C38" s="47">
        <v>932</v>
      </c>
      <c r="D38" s="15">
        <v>50</v>
      </c>
      <c r="E38" s="16">
        <f t="shared" si="0"/>
        <v>46600</v>
      </c>
      <c r="F38" s="17"/>
      <c r="G38" s="18">
        <v>400</v>
      </c>
      <c r="H38" s="19">
        <f t="shared" si="1"/>
        <v>0</v>
      </c>
      <c r="I38" s="20"/>
      <c r="J38" s="18"/>
      <c r="K38" s="18"/>
      <c r="L38" s="19"/>
      <c r="M38" s="20"/>
      <c r="N38" s="18"/>
      <c r="O38" s="18"/>
      <c r="P38" s="21"/>
      <c r="Q38" s="20">
        <v>1035</v>
      </c>
      <c r="R38" s="18">
        <v>500</v>
      </c>
      <c r="S38" s="19">
        <f t="shared" si="2"/>
        <v>517500</v>
      </c>
      <c r="T38" s="22">
        <f t="shared" si="3"/>
        <v>564100</v>
      </c>
    </row>
    <row r="39" spans="1:20" ht="15.75">
      <c r="A39" s="27">
        <v>36</v>
      </c>
      <c r="B39" s="13" t="s">
        <v>45</v>
      </c>
      <c r="C39" s="47">
        <v>848</v>
      </c>
      <c r="D39" s="15">
        <v>50</v>
      </c>
      <c r="E39" s="16">
        <f t="shared" si="0"/>
        <v>42400</v>
      </c>
      <c r="F39" s="17"/>
      <c r="G39" s="18">
        <v>400</v>
      </c>
      <c r="H39" s="19">
        <f t="shared" si="1"/>
        <v>0</v>
      </c>
      <c r="I39" s="20"/>
      <c r="J39" s="18"/>
      <c r="K39" s="18"/>
      <c r="L39" s="19"/>
      <c r="M39" s="20"/>
      <c r="N39" s="18"/>
      <c r="O39" s="18"/>
      <c r="P39" s="21"/>
      <c r="Q39" s="20">
        <v>351</v>
      </c>
      <c r="R39" s="18">
        <v>500</v>
      </c>
      <c r="S39" s="19">
        <f t="shared" si="2"/>
        <v>175500</v>
      </c>
      <c r="T39" s="22">
        <f t="shared" si="3"/>
        <v>217900</v>
      </c>
    </row>
    <row r="40" spans="1:20" ht="15.75">
      <c r="A40" s="27">
        <v>37</v>
      </c>
      <c r="B40" s="28" t="s">
        <v>46</v>
      </c>
      <c r="C40" s="14"/>
      <c r="D40" s="15">
        <v>50</v>
      </c>
      <c r="E40" s="16">
        <f t="shared" si="0"/>
        <v>0</v>
      </c>
      <c r="F40" s="17"/>
      <c r="G40" s="18">
        <v>400</v>
      </c>
      <c r="H40" s="19">
        <f t="shared" si="1"/>
        <v>0</v>
      </c>
      <c r="I40" s="20"/>
      <c r="J40" s="18"/>
      <c r="K40" s="18"/>
      <c r="L40" s="19"/>
      <c r="M40" s="20"/>
      <c r="N40" s="18"/>
      <c r="O40" s="18"/>
      <c r="P40" s="21"/>
      <c r="Q40" s="20"/>
      <c r="R40" s="18">
        <v>500</v>
      </c>
      <c r="S40" s="19">
        <v>50000</v>
      </c>
      <c r="T40" s="22">
        <f t="shared" si="3"/>
        <v>50000</v>
      </c>
    </row>
    <row r="41" spans="1:20" ht="16.5" thickBot="1">
      <c r="A41" s="29">
        <v>38</v>
      </c>
      <c r="B41" s="30" t="s">
        <v>48</v>
      </c>
      <c r="C41" s="31"/>
      <c r="D41" s="32"/>
      <c r="E41" s="33"/>
      <c r="F41" s="34"/>
      <c r="G41" s="35"/>
      <c r="H41" s="36"/>
      <c r="I41" s="34"/>
      <c r="J41" s="35"/>
      <c r="K41" s="35"/>
      <c r="L41" s="36"/>
      <c r="M41" s="34"/>
      <c r="N41" s="35"/>
      <c r="O41" s="35"/>
      <c r="P41" s="36"/>
      <c r="Q41" s="34"/>
      <c r="R41" s="35"/>
      <c r="S41" s="36"/>
      <c r="T41" s="37">
        <v>3583839</v>
      </c>
    </row>
    <row r="42" spans="1:20" ht="23.25" thickBo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9" t="s">
        <v>8</v>
      </c>
      <c r="S42" s="40"/>
      <c r="T42" s="41">
        <f>SUM(T4:T41)</f>
        <v>10485681</v>
      </c>
    </row>
    <row r="43" spans="1:20">
      <c r="T43" s="43"/>
    </row>
    <row r="44" spans="1:20" ht="15.75">
      <c r="B44" s="42"/>
    </row>
  </sheetData>
  <mergeCells count="8">
    <mergeCell ref="I3:L3"/>
    <mergeCell ref="M3:P3"/>
    <mergeCell ref="A1:T1"/>
    <mergeCell ref="C2:E2"/>
    <mergeCell ref="F2:H2"/>
    <mergeCell ref="I2:L2"/>
    <mergeCell ref="M2:P2"/>
    <mergeCell ref="Q2:S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evidencia na programa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2021-03-29T12:28:56Z</dcterms:modified>
</cp:coreProperties>
</file>